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D2E61B4FE198B9C4/Documents/"/>
    </mc:Choice>
  </mc:AlternateContent>
  <xr:revisionPtr revIDLastSave="72" documentId="8_{AB02DE6B-CF6A-4A91-9C57-71D9C398DD55}" xr6:coauthVersionLast="47" xr6:coauthVersionMax="47" xr10:uidLastSave="{E50C803E-0F17-4455-B34F-72418A0534ED}"/>
  <bookViews>
    <workbookView xWindow="-120" yWindow="-120" windowWidth="29040" windowHeight="15720" activeTab="2" xr2:uid="{C4EC89A2-49F8-4172-96F6-66020398B187}"/>
  </bookViews>
  <sheets>
    <sheet name="Complex Lipid Bilayer Example" sheetId="1" r:id="rId1"/>
    <sheet name="Simple Lipid Bilayer Example" sheetId="2" r:id="rId2"/>
    <sheet name="FRAP Lipid Bilayer Exampl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 l="1"/>
  <c r="C5" i="3"/>
  <c r="E3" i="3"/>
  <c r="E2" i="3"/>
  <c r="E3" i="2"/>
  <c r="E2" i="2"/>
  <c r="C5" i="2"/>
  <c r="E3" i="1"/>
  <c r="E4" i="1"/>
  <c r="E5" i="1"/>
  <c r="E6" i="1"/>
  <c r="E7" i="1"/>
  <c r="E8" i="1"/>
  <c r="C9" i="1"/>
  <c r="E2" i="1"/>
</calcChain>
</file>

<file path=xl/sharedStrings.xml><?xml version="1.0" encoding="utf-8"?>
<sst xmlns="http://schemas.openxmlformats.org/spreadsheetml/2006/main" count="36" uniqueCount="15">
  <si>
    <t>Lipid Component</t>
  </si>
  <si>
    <t>POPC</t>
  </si>
  <si>
    <t>PEG PE2000</t>
  </si>
  <si>
    <t>Molecular Weight (g/mol)</t>
  </si>
  <si>
    <t>mol%</t>
  </si>
  <si>
    <t>Concentration (M)</t>
  </si>
  <si>
    <t>Volume (μL)</t>
  </si>
  <si>
    <t>Total mols</t>
  </si>
  <si>
    <t>total mol %</t>
  </si>
  <si>
    <t>1 mL batch</t>
  </si>
  <si>
    <t>*Rhodamine 6G</t>
  </si>
  <si>
    <t>PS</t>
  </si>
  <si>
    <t>Cholesterol</t>
  </si>
  <si>
    <t>PI</t>
  </si>
  <si>
    <t>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</si>
</sst>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1"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438150</xdr:colOff>
      <xdr:row>0</xdr:row>
      <xdr:rowOff>66675</xdr:rowOff>
    </xdr:from>
    <xdr:ext cx="9515475" cy="2331279"/>
    <xdr:sp macro="" textlink="">
      <xdr:nvSpPr>
        <xdr:cNvPr id="2" name="TextBox 1">
          <a:extLst>
            <a:ext uri="{FF2B5EF4-FFF2-40B4-BE49-F238E27FC236}">
              <a16:creationId xmlns:a16="http://schemas.microsoft.com/office/drawing/2014/main" id="{713513E2-19F0-7319-5BDF-46ED7C851E69}"/>
            </a:ext>
          </a:extLst>
        </xdr:cNvPr>
        <xdr:cNvSpPr txBox="1"/>
      </xdr:nvSpPr>
      <xdr:spPr>
        <a:xfrm>
          <a:off x="5686425" y="66675"/>
          <a:ext cx="9515475" cy="2331279"/>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Note: This Excel sheet calculates the volume of each individual lipid needed to make the desired mols of liposomes. The concentration is dependent on how much of the base lipid is dissolved in chloroform or what the manufacturer states. More lipid components can be added by following the volume equation, and each mol% is dependent on what lipid bilayer system is being mimicked. The total mol% should always be 100% but if you desire to make fluorescent lipid bilayers, then adding 0.1% fluorescent lipids is required on top of the other components. For single molecular tracking studies involving fluorescent</a:t>
          </a:r>
          <a:r>
            <a:rPr lang="en-US" sz="1100" baseline="0">
              <a:solidFill>
                <a:schemeClr val="tx1"/>
              </a:solidFill>
              <a:effectLst/>
              <a:latin typeface="+mn-lt"/>
              <a:ea typeface="+mn-ea"/>
              <a:cs typeface="+mn-cs"/>
            </a:rPr>
            <a:t> protein</a:t>
          </a:r>
          <a:r>
            <a:rPr lang="en-US" sz="1100">
              <a:solidFill>
                <a:schemeClr val="tx1"/>
              </a:solidFill>
              <a:effectLst/>
              <a:latin typeface="+mn-lt"/>
              <a:ea typeface="+mn-ea"/>
              <a:cs typeface="+mn-cs"/>
            </a:rPr>
            <a:t> there is no Rhodamine</a:t>
          </a:r>
          <a:r>
            <a:rPr lang="en-US" sz="1100" baseline="0">
              <a:solidFill>
                <a:schemeClr val="tx1"/>
              </a:solidFill>
              <a:effectLst/>
              <a:latin typeface="+mn-lt"/>
              <a:ea typeface="+mn-ea"/>
              <a:cs typeface="+mn-cs"/>
            </a:rPr>
            <a:t> 6G or any fluorescent lipid. </a:t>
          </a:r>
          <a:endParaRPr lang="en-US" sz="1100">
            <a:solidFill>
              <a:schemeClr val="tx1"/>
            </a:solidFill>
            <a:effectLst/>
            <a:latin typeface="+mn-lt"/>
            <a:ea typeface="+mn-ea"/>
            <a:cs typeface="+mn-cs"/>
          </a:endParaRPr>
        </a:p>
        <a:p>
          <a:endParaRPr lang="en-US" sz="11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order in which you add lipids is as follows:</a:t>
          </a:r>
        </a:p>
        <a:p>
          <a:r>
            <a:rPr lang="en-US" sz="1100" baseline="0">
              <a:solidFill>
                <a:schemeClr val="tx1"/>
              </a:solidFill>
              <a:effectLst/>
              <a:latin typeface="+mn-lt"/>
              <a:ea typeface="+mn-ea"/>
              <a:cs typeface="+mn-cs"/>
            </a:rPr>
            <a:t>90% Chloroform of desired volume (example: 1mL requires 900 µL Chloroform)</a:t>
          </a:r>
        </a:p>
        <a:p>
          <a:r>
            <a:rPr lang="en-US" sz="1100" baseline="0">
              <a:solidFill>
                <a:schemeClr val="tx1"/>
              </a:solidFill>
              <a:effectLst/>
              <a:latin typeface="+mn-lt"/>
              <a:ea typeface="+mn-ea"/>
              <a:cs typeface="+mn-cs"/>
            </a:rPr>
            <a:t>10% Methonal or Ethonal of desired volume (example: 1mL requires 100 µL Methonal or Ethonal)</a:t>
          </a:r>
        </a:p>
        <a:p>
          <a:r>
            <a:rPr lang="en-US" sz="1100" baseline="0">
              <a:solidFill>
                <a:schemeClr val="tx1"/>
              </a:solidFill>
              <a:effectLst/>
              <a:latin typeface="+mn-lt"/>
              <a:ea typeface="+mn-ea"/>
              <a:cs typeface="+mn-cs"/>
            </a:rPr>
            <a:t>Volumes of lipid components in order of highest to lowest mol% </a:t>
          </a:r>
        </a:p>
        <a:p>
          <a:r>
            <a:rPr lang="en-US" sz="1100" baseline="0">
              <a:solidFill>
                <a:schemeClr val="tx1"/>
              </a:solidFill>
              <a:effectLst/>
              <a:latin typeface="+mn-lt"/>
              <a:ea typeface="+mn-ea"/>
              <a:cs typeface="+mn-cs"/>
            </a:rPr>
            <a:t>PEG or no peg</a:t>
          </a:r>
        </a:p>
        <a:p>
          <a:r>
            <a:rPr lang="en-US" sz="1100" baseline="0">
              <a:solidFill>
                <a:schemeClr val="tx1"/>
              </a:solidFill>
              <a:effectLst/>
              <a:latin typeface="+mn-lt"/>
              <a:ea typeface="+mn-ea"/>
              <a:cs typeface="+mn-cs"/>
            </a:rPr>
            <a:t>Fluorescent Lipid</a:t>
          </a:r>
        </a:p>
        <a:p>
          <a:endParaRPr lang="en-US" sz="1100" baseline="0">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304800</xdr:colOff>
      <xdr:row>0</xdr:row>
      <xdr:rowOff>57150</xdr:rowOff>
    </xdr:from>
    <xdr:ext cx="9515475" cy="2503506"/>
    <xdr:sp macro="" textlink="">
      <xdr:nvSpPr>
        <xdr:cNvPr id="2" name="TextBox 1">
          <a:extLst>
            <a:ext uri="{FF2B5EF4-FFF2-40B4-BE49-F238E27FC236}">
              <a16:creationId xmlns:a16="http://schemas.microsoft.com/office/drawing/2014/main" id="{9CAD6CC4-7497-4C34-9960-80388859D65F}"/>
            </a:ext>
          </a:extLst>
        </xdr:cNvPr>
        <xdr:cNvSpPr txBox="1"/>
      </xdr:nvSpPr>
      <xdr:spPr>
        <a:xfrm>
          <a:off x="5467350" y="57150"/>
          <a:ext cx="9515475" cy="2503506"/>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Note: This Excel sheet calculates the volume of each individual lipid needed to make the desired mols of liposomes. The concentration is dependent on how much of the base lipid is dissolved in chloroform or what the manufacturer states. More lipid components can be added by following the volume equation, and each mol% is dependent on what lipid bilayer system is being mimicked. The total mol% should always be 100% but if you desire to make fluorescent lipid bilayers, then adding 0.1% fluorescent lipids is required on top of the other components.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Note:</a:t>
          </a:r>
          <a:r>
            <a:rPr lang="en-US" sz="1100" baseline="0">
              <a:solidFill>
                <a:schemeClr val="tx1"/>
              </a:solidFill>
              <a:effectLst/>
              <a:latin typeface="+mn-lt"/>
              <a:ea typeface="+mn-ea"/>
              <a:cs typeface="+mn-cs"/>
            </a:rPr>
            <a:t> This lipid mixture was used for the data presented.</a:t>
          </a:r>
          <a:endParaRPr lang="en-US" sz="1100">
            <a:solidFill>
              <a:schemeClr val="tx1"/>
            </a:solidFill>
            <a:effectLst/>
            <a:latin typeface="+mn-lt"/>
            <a:ea typeface="+mn-ea"/>
            <a:cs typeface="+mn-cs"/>
          </a:endParaRPr>
        </a:p>
        <a:p>
          <a:endParaRPr lang="en-US" sz="11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order in which you add lipids is as follows:</a:t>
          </a:r>
        </a:p>
        <a:p>
          <a:r>
            <a:rPr lang="en-US" sz="1100" baseline="0">
              <a:solidFill>
                <a:schemeClr val="tx1"/>
              </a:solidFill>
              <a:effectLst/>
              <a:latin typeface="+mn-lt"/>
              <a:ea typeface="+mn-ea"/>
              <a:cs typeface="+mn-cs"/>
            </a:rPr>
            <a:t>90% Chloroform of desired volume (example: 1mL requires 900 µL Chloroform)</a:t>
          </a:r>
        </a:p>
        <a:p>
          <a:r>
            <a:rPr lang="en-US" sz="1100" baseline="0">
              <a:solidFill>
                <a:schemeClr val="tx1"/>
              </a:solidFill>
              <a:effectLst/>
              <a:latin typeface="+mn-lt"/>
              <a:ea typeface="+mn-ea"/>
              <a:cs typeface="+mn-cs"/>
            </a:rPr>
            <a:t>10% Methonal or Ethonal of desired volume (example: 1mL requires 100 µL Methonal or Ethonal)</a:t>
          </a:r>
        </a:p>
        <a:p>
          <a:r>
            <a:rPr lang="en-US" sz="1100" baseline="0">
              <a:solidFill>
                <a:schemeClr val="tx1"/>
              </a:solidFill>
              <a:effectLst/>
              <a:latin typeface="+mn-lt"/>
              <a:ea typeface="+mn-ea"/>
              <a:cs typeface="+mn-cs"/>
            </a:rPr>
            <a:t>Volumes of lipid components in order of highest to lowest mol% </a:t>
          </a:r>
        </a:p>
        <a:p>
          <a:r>
            <a:rPr lang="en-US" sz="1100" baseline="0">
              <a:solidFill>
                <a:schemeClr val="tx1"/>
              </a:solidFill>
              <a:effectLst/>
              <a:latin typeface="+mn-lt"/>
              <a:ea typeface="+mn-ea"/>
              <a:cs typeface="+mn-cs"/>
            </a:rPr>
            <a:t>PEG or no peg</a:t>
          </a:r>
        </a:p>
        <a:p>
          <a:r>
            <a:rPr lang="en-US" sz="1100" baseline="0">
              <a:solidFill>
                <a:schemeClr val="tx1"/>
              </a:solidFill>
              <a:effectLst/>
              <a:latin typeface="+mn-lt"/>
              <a:ea typeface="+mn-ea"/>
              <a:cs typeface="+mn-cs"/>
            </a:rPr>
            <a:t>Fluorescent Lipid</a:t>
          </a:r>
        </a:p>
        <a:p>
          <a:endParaRPr lang="en-US" sz="1100" baseline="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381000</xdr:colOff>
      <xdr:row>0</xdr:row>
      <xdr:rowOff>47625</xdr:rowOff>
    </xdr:from>
    <xdr:ext cx="9515475" cy="2675732"/>
    <xdr:sp macro="" textlink="">
      <xdr:nvSpPr>
        <xdr:cNvPr id="2" name="TextBox 1">
          <a:extLst>
            <a:ext uri="{FF2B5EF4-FFF2-40B4-BE49-F238E27FC236}">
              <a16:creationId xmlns:a16="http://schemas.microsoft.com/office/drawing/2014/main" id="{1624A4B3-00C2-4E7C-BE6E-70BB7E4145F1}"/>
            </a:ext>
          </a:extLst>
        </xdr:cNvPr>
        <xdr:cNvSpPr txBox="1"/>
      </xdr:nvSpPr>
      <xdr:spPr>
        <a:xfrm>
          <a:off x="5629275" y="47625"/>
          <a:ext cx="9515475" cy="2675732"/>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Note: This Excel sheet calculates the volume of each individual lipid needed to make the desired mols of liposomes. The concentration is dependent on how much of the base lipid is dissolved in chloroform or what the manufacturer states. More lipid components can be added by following the volume equation, and each mol% is dependent on what lipid bilayer system is being mimicked. The total mol% should always be 100% but if you desire to make fluorescent lipid bilayers, then adding 0.1% fluorescent lipids is required on top of the other components.</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Note:</a:t>
          </a:r>
          <a:r>
            <a:rPr lang="en-US" sz="1100" baseline="0">
              <a:solidFill>
                <a:schemeClr val="tx1"/>
              </a:solidFill>
              <a:effectLst/>
              <a:latin typeface="+mn-lt"/>
              <a:ea typeface="+mn-ea"/>
              <a:cs typeface="+mn-cs"/>
            </a:rPr>
            <a:t> This lipid mixture is used for our fluorescene recovery after photobleching experiements. This mixture is used to elucidate the membrane fluidity at different temperatures for the single molecule fluorescence studies. </a:t>
          </a:r>
          <a:endParaRPr lang="en-US" sz="1100">
            <a:solidFill>
              <a:schemeClr val="tx1"/>
            </a:solidFill>
            <a:effectLst/>
            <a:latin typeface="+mn-lt"/>
            <a:ea typeface="+mn-ea"/>
            <a:cs typeface="+mn-cs"/>
          </a:endParaRPr>
        </a:p>
        <a:p>
          <a:endParaRPr lang="en-US" sz="11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order in which you add lipids is as follows:</a:t>
          </a:r>
        </a:p>
        <a:p>
          <a:r>
            <a:rPr lang="en-US" sz="1100" baseline="0">
              <a:solidFill>
                <a:schemeClr val="tx1"/>
              </a:solidFill>
              <a:effectLst/>
              <a:latin typeface="+mn-lt"/>
              <a:ea typeface="+mn-ea"/>
              <a:cs typeface="+mn-cs"/>
            </a:rPr>
            <a:t>90% Chloroform of desired volume (example: 1mL requires 900 µL Chloroform)</a:t>
          </a:r>
        </a:p>
        <a:p>
          <a:r>
            <a:rPr lang="en-US" sz="1100" baseline="0">
              <a:solidFill>
                <a:schemeClr val="tx1"/>
              </a:solidFill>
              <a:effectLst/>
              <a:latin typeface="+mn-lt"/>
              <a:ea typeface="+mn-ea"/>
              <a:cs typeface="+mn-cs"/>
            </a:rPr>
            <a:t>10% Methonal or Ethonal of desired volume (example: 1mL requires 100 µL Methonal or Ethonal)</a:t>
          </a:r>
        </a:p>
        <a:p>
          <a:r>
            <a:rPr lang="en-US" sz="1100" baseline="0">
              <a:solidFill>
                <a:schemeClr val="tx1"/>
              </a:solidFill>
              <a:effectLst/>
              <a:latin typeface="+mn-lt"/>
              <a:ea typeface="+mn-ea"/>
              <a:cs typeface="+mn-cs"/>
            </a:rPr>
            <a:t>Volumes of lipid components in order of highest to lowest mol% </a:t>
          </a:r>
        </a:p>
        <a:p>
          <a:r>
            <a:rPr lang="en-US" sz="1100" baseline="0">
              <a:solidFill>
                <a:schemeClr val="tx1"/>
              </a:solidFill>
              <a:effectLst/>
              <a:latin typeface="+mn-lt"/>
              <a:ea typeface="+mn-ea"/>
              <a:cs typeface="+mn-cs"/>
            </a:rPr>
            <a:t>PEG or no peg</a:t>
          </a:r>
        </a:p>
        <a:p>
          <a:r>
            <a:rPr lang="en-US" sz="1100" baseline="0">
              <a:solidFill>
                <a:schemeClr val="tx1"/>
              </a:solidFill>
              <a:effectLst/>
              <a:latin typeface="+mn-lt"/>
              <a:ea typeface="+mn-ea"/>
              <a:cs typeface="+mn-cs"/>
            </a:rPr>
            <a:t>Fluorescent Lipid</a:t>
          </a:r>
        </a:p>
        <a:p>
          <a:endParaRPr lang="en-US" sz="1100" baseline="0">
            <a:solidFill>
              <a:schemeClr val="tx1"/>
            </a:solidFill>
            <a:effectLst/>
            <a:latin typeface="+mn-lt"/>
            <a:ea typeface="+mn-ea"/>
            <a:cs typeface="+mn-cs"/>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2A3F-7B77-485C-9634-8A76C9D75B98}">
  <dimension ref="A1:E11"/>
  <sheetViews>
    <sheetView workbookViewId="0">
      <selection activeCell="A8" sqref="A8:E8"/>
    </sheetView>
  </sheetViews>
  <sheetFormatPr defaultRowHeight="15" x14ac:dyDescent="0.25"/>
  <cols>
    <col min="1" max="1" width="16" bestFit="1" customWidth="1"/>
    <col min="2" max="2" width="23.7109375" bestFit="1" customWidth="1"/>
    <col min="3" max="3" width="10.42578125" bestFit="1" customWidth="1"/>
    <col min="4" max="4" width="17" bestFit="1" customWidth="1"/>
    <col min="5" max="5" width="11.5703125" bestFit="1" customWidth="1"/>
  </cols>
  <sheetData>
    <row r="1" spans="1:5" x14ac:dyDescent="0.25">
      <c r="A1" t="s">
        <v>0</v>
      </c>
      <c r="B1" t="s">
        <v>3</v>
      </c>
      <c r="C1" t="s">
        <v>4</v>
      </c>
      <c r="D1" t="s">
        <v>5</v>
      </c>
      <c r="E1" t="s">
        <v>6</v>
      </c>
    </row>
    <row r="2" spans="1:5" x14ac:dyDescent="0.25">
      <c r="A2" t="s">
        <v>1</v>
      </c>
      <c r="B2">
        <v>717.53099999999995</v>
      </c>
      <c r="C2">
        <v>54.8</v>
      </c>
      <c r="D2" s="1">
        <v>3.2899999999999999E-2</v>
      </c>
      <c r="E2" s="2">
        <f>(($B$11*(C2/100))/D2)*10^6</f>
        <v>83.282674772036486</v>
      </c>
    </row>
    <row r="3" spans="1:5" x14ac:dyDescent="0.25">
      <c r="A3" t="s">
        <v>11</v>
      </c>
      <c r="B3">
        <v>814.05700000000002</v>
      </c>
      <c r="C3">
        <v>5.6</v>
      </c>
      <c r="D3" s="1">
        <v>4.0000000000000001E-3</v>
      </c>
      <c r="E3" s="2">
        <f t="shared" ref="E3:E6" si="0">(($B$11*(C3/100))/D3)*10^6</f>
        <v>70.000000000000014</v>
      </c>
    </row>
    <row r="4" spans="1:5" x14ac:dyDescent="0.25">
      <c r="A4" t="s">
        <v>12</v>
      </c>
      <c r="B4">
        <v>386.64499999999998</v>
      </c>
      <c r="C4">
        <v>30</v>
      </c>
      <c r="D4" s="1">
        <v>2.6639099999999999E-2</v>
      </c>
      <c r="E4" s="2">
        <f t="shared" si="0"/>
        <v>56.308208610651263</v>
      </c>
    </row>
    <row r="5" spans="1:5" x14ac:dyDescent="0.25">
      <c r="A5" t="s">
        <v>13</v>
      </c>
      <c r="B5">
        <v>884.16899999999998</v>
      </c>
      <c r="C5">
        <v>2.5</v>
      </c>
      <c r="D5" s="1">
        <v>4.0000000000000001E-3</v>
      </c>
      <c r="E5" s="2">
        <f t="shared" si="0"/>
        <v>31.250000000000007</v>
      </c>
    </row>
    <row r="6" spans="1:5" x14ac:dyDescent="0.25">
      <c r="A6" t="s">
        <v>14</v>
      </c>
      <c r="B6">
        <v>760.22299999999996</v>
      </c>
      <c r="C6">
        <v>5.6</v>
      </c>
      <c r="D6" s="1">
        <v>4.0000000000000001E-3</v>
      </c>
      <c r="E6" s="2">
        <f t="shared" si="0"/>
        <v>70.000000000000014</v>
      </c>
    </row>
    <row r="7" spans="1:5" x14ac:dyDescent="0.25">
      <c r="A7" t="s">
        <v>2</v>
      </c>
      <c r="B7">
        <v>2801.4650000000001</v>
      </c>
      <c r="C7">
        <v>1.4</v>
      </c>
      <c r="D7" s="1">
        <v>8.9200000000000008E-3</v>
      </c>
      <c r="E7" s="2">
        <f>(($B$11*(C7/100))/D7)*10^6</f>
        <v>7.8475336322869955</v>
      </c>
    </row>
    <row r="8" spans="1:5" x14ac:dyDescent="0.25">
      <c r="A8" t="s">
        <v>10</v>
      </c>
      <c r="B8">
        <v>1193.5340000000001</v>
      </c>
      <c r="C8">
        <v>0.1</v>
      </c>
      <c r="D8" s="1">
        <v>2.9999999999999997E-4</v>
      </c>
      <c r="E8" s="2">
        <f>(($B$11*(C8/100))/D8)*10^6</f>
        <v>16.666666666666668</v>
      </c>
    </row>
    <row r="9" spans="1:5" x14ac:dyDescent="0.25">
      <c r="B9" t="s">
        <v>8</v>
      </c>
      <c r="C9">
        <f>SUM(C2:C8)</f>
        <v>100</v>
      </c>
    </row>
    <row r="11" spans="1:5" x14ac:dyDescent="0.25">
      <c r="A11" t="s">
        <v>7</v>
      </c>
      <c r="B11" s="1">
        <v>5.0000000000000004E-6</v>
      </c>
      <c r="C11" t="s">
        <v>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E180A-4B23-4E5B-B03D-36DCE2709DFA}">
  <dimension ref="A1:E7"/>
  <sheetViews>
    <sheetView workbookViewId="0">
      <selection sqref="A1:E7"/>
    </sheetView>
  </sheetViews>
  <sheetFormatPr defaultRowHeight="15" x14ac:dyDescent="0.25"/>
  <cols>
    <col min="1" max="1" width="16" bestFit="1" customWidth="1"/>
    <col min="2" max="2" width="23.7109375" bestFit="1" customWidth="1"/>
    <col min="4" max="4" width="17" bestFit="1" customWidth="1"/>
    <col min="5" max="5" width="11.5703125" bestFit="1" customWidth="1"/>
  </cols>
  <sheetData>
    <row r="1" spans="1:5" x14ac:dyDescent="0.25">
      <c r="A1" t="s">
        <v>0</v>
      </c>
      <c r="B1" t="s">
        <v>3</v>
      </c>
      <c r="C1" t="s">
        <v>4</v>
      </c>
      <c r="D1" t="s">
        <v>5</v>
      </c>
      <c r="E1" t="s">
        <v>6</v>
      </c>
    </row>
    <row r="2" spans="1:5" x14ac:dyDescent="0.25">
      <c r="A2" t="s">
        <v>1</v>
      </c>
      <c r="B2">
        <v>717.53099999999995</v>
      </c>
      <c r="C2">
        <v>98.6</v>
      </c>
      <c r="D2" s="1">
        <v>3.2899999999999999E-2</v>
      </c>
      <c r="E2" s="2">
        <f>(($B$7*(C2/100))/D2)*10^6</f>
        <v>149.84802431610944</v>
      </c>
    </row>
    <row r="3" spans="1:5" x14ac:dyDescent="0.25">
      <c r="A3" t="s">
        <v>2</v>
      </c>
      <c r="B3">
        <v>2801.4650000000001</v>
      </c>
      <c r="C3">
        <v>1.4</v>
      </c>
      <c r="D3" s="1">
        <v>8.9200000000000008E-3</v>
      </c>
      <c r="E3" s="2">
        <f>(($B$7*(C3/100))/D3)*10^6</f>
        <v>7.8475336322869955</v>
      </c>
    </row>
    <row r="4" spans="1:5" x14ac:dyDescent="0.25">
      <c r="D4" s="1"/>
      <c r="E4" s="2"/>
    </row>
    <row r="5" spans="1:5" x14ac:dyDescent="0.25">
      <c r="B5" t="s">
        <v>8</v>
      </c>
      <c r="C5">
        <f>SUM(C2:C4)</f>
        <v>100</v>
      </c>
    </row>
    <row r="7" spans="1:5" x14ac:dyDescent="0.25">
      <c r="A7" t="s">
        <v>7</v>
      </c>
      <c r="B7" s="1">
        <v>5.0000000000000004E-6</v>
      </c>
      <c r="C7" t="s">
        <v>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8E900-73AE-4C30-BD4B-510642CE89A8}">
  <dimension ref="A1:E7"/>
  <sheetViews>
    <sheetView tabSelected="1" workbookViewId="0">
      <selection activeCell="K8" sqref="K8"/>
    </sheetView>
  </sheetViews>
  <sheetFormatPr defaultRowHeight="15" x14ac:dyDescent="0.25"/>
  <cols>
    <col min="1" max="1" width="16" bestFit="1" customWidth="1"/>
    <col min="2" max="2" width="23.7109375" bestFit="1" customWidth="1"/>
    <col min="3" max="3" width="10.42578125" bestFit="1" customWidth="1"/>
    <col min="4" max="4" width="17" bestFit="1" customWidth="1"/>
    <col min="5" max="5" width="11.5703125" bestFit="1" customWidth="1"/>
  </cols>
  <sheetData>
    <row r="1" spans="1:5" x14ac:dyDescent="0.25">
      <c r="A1" t="s">
        <v>0</v>
      </c>
      <c r="B1" t="s">
        <v>3</v>
      </c>
      <c r="C1" t="s">
        <v>4</v>
      </c>
      <c r="D1" t="s">
        <v>5</v>
      </c>
      <c r="E1" t="s">
        <v>6</v>
      </c>
    </row>
    <row r="2" spans="1:5" x14ac:dyDescent="0.25">
      <c r="A2" t="s">
        <v>1</v>
      </c>
      <c r="B2">
        <v>717.53099999999995</v>
      </c>
      <c r="C2">
        <v>98.5</v>
      </c>
      <c r="D2" s="1">
        <v>3.2899999999999999E-2</v>
      </c>
      <c r="E2" s="2">
        <f>(($B$7*(C2/100))/D2)*10^6</f>
        <v>149.69604863221886</v>
      </c>
    </row>
    <row r="3" spans="1:5" x14ac:dyDescent="0.25">
      <c r="A3" t="s">
        <v>2</v>
      </c>
      <c r="B3">
        <v>2801.4650000000001</v>
      </c>
      <c r="C3">
        <v>1.4</v>
      </c>
      <c r="D3" s="1">
        <v>8.9200000000000008E-3</v>
      </c>
      <c r="E3" s="2">
        <f>(($B$7*(C3/100))/D3)*10^6</f>
        <v>7.8475336322869955</v>
      </c>
    </row>
    <row r="4" spans="1:5" x14ac:dyDescent="0.25">
      <c r="A4" t="s">
        <v>10</v>
      </c>
      <c r="B4">
        <v>1193.5340000000001</v>
      </c>
      <c r="C4">
        <v>0.1</v>
      </c>
      <c r="D4" s="1">
        <v>2.9999999999999997E-4</v>
      </c>
      <c r="E4" s="2">
        <f>(($B$11*(C4/100))/D4)*10^6</f>
        <v>0</v>
      </c>
    </row>
    <row r="5" spans="1:5" x14ac:dyDescent="0.25">
      <c r="B5" t="s">
        <v>8</v>
      </c>
      <c r="C5">
        <f>SUM(C2:C4)</f>
        <v>100</v>
      </c>
    </row>
    <row r="7" spans="1:5" x14ac:dyDescent="0.25">
      <c r="A7" t="s">
        <v>7</v>
      </c>
      <c r="B7" s="1">
        <v>5.0000000000000004E-6</v>
      </c>
      <c r="C7" t="s">
        <v>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Complex Lipid Bilayer Example</vt:lpstr>
      <vt:lpstr>Simple Lipid Bilayer Example</vt:lpstr>
      <vt:lpstr>FRAP Lipid Bilayer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Jacobo</dc:creator>
  <cp:lastModifiedBy>Eric Jacobo</cp:lastModifiedBy>
  <dcterms:created xsi:type="dcterms:W3CDTF">2025-06-25T20:17:03Z</dcterms:created>
  <dcterms:modified xsi:type="dcterms:W3CDTF">2025-09-30T20:16:44Z</dcterms:modified>
</cp:coreProperties>
</file>